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<sst xmlns="http://schemas.openxmlformats.org/spreadsheetml/2006/main" count="73" uniqueCount="43">
  <si>
    <t>№ п/п</t>
  </si>
  <si>
    <t>Наименования мероприятий</t>
  </si>
  <si>
    <t>Источники финансирования</t>
  </si>
  <si>
    <t>Утверждено по программе (план по программе), тыс. рублей</t>
  </si>
  <si>
    <t>Примечание</t>
  </si>
  <si>
    <t>Утверждено в бюджете (уточненный план), тыс. рублей</t>
  </si>
  <si>
    <t>Фактически исполнено, тыс. рублей</t>
  </si>
  <si>
    <t>Результат к плану по программе гр.6 / гр.4, %</t>
  </si>
  <si>
    <t>Результат к уточненному плану гр.6 / гр.5, %</t>
  </si>
  <si>
    <t>Реконструкция ул. Менделеева (участок от ул.Магистральная до ул.Студенческая)</t>
  </si>
  <si>
    <t>Бюджет АО</t>
  </si>
  <si>
    <t>Бюджет МО</t>
  </si>
  <si>
    <t>Реконструкция автомобильной дороги по ул.Мира (от ул.Калинина до ул.Ленина)</t>
  </si>
  <si>
    <t>Реконструкция автомобильной дороги улиц Защитников Отечества-Солнечная-Покровская</t>
  </si>
  <si>
    <t>Реконструкция ул.Арантурская</t>
  </si>
  <si>
    <t>ВСЕГО:</t>
  </si>
  <si>
    <t>в т.ч. Бюджет АО</t>
  </si>
  <si>
    <t>Исп. ведущий специалист ПАО ДЖКиСК</t>
  </si>
  <si>
    <t>Отчет</t>
  </si>
  <si>
    <t>программы  и использования финансовых средств</t>
  </si>
  <si>
    <r>
      <t xml:space="preserve">Наименование программы и срок ее реализации </t>
    </r>
    <r>
      <rPr>
        <b/>
        <u val="single"/>
        <sz val="12"/>
        <rFont val="Times New Roman"/>
        <family val="1"/>
      </rPr>
      <t>«Совершенствование и развитие сети автомобильных дорог города Югорска на 2012-2020 годы»</t>
    </r>
  </si>
  <si>
    <t xml:space="preserve">о ходе реализации долгосрочной целевой </t>
  </si>
  <si>
    <t>за I квартал 2013 года</t>
  </si>
  <si>
    <t>Реконструкция автомобильной дороги ул. Мичурина - ул. Лунная в г. Югорске</t>
  </si>
  <si>
    <t>Реконструкция автомобильной дороги по ул. Вавилова (от ул. Покровская до ул. Ермака)</t>
  </si>
  <si>
    <t>Капитальный ремонт автомобильной дороги по ул. 40 лет Победы в г. Югорске</t>
  </si>
  <si>
    <t>Капитальный ремонт автомобильной дороги по ул. Калинина от ул. Октябрьская до ул. Есенина в г. Югорске</t>
  </si>
  <si>
    <t>Капитальный ремонт автомобильной дороги по ул. Широкая в г. Югорске</t>
  </si>
  <si>
    <t>Выполненные работы</t>
  </si>
  <si>
    <t xml:space="preserve">Руководитель </t>
  </si>
  <si>
    <t>ФИО</t>
  </si>
  <si>
    <t>подпись</t>
  </si>
  <si>
    <t>Должностное лицо, ответственное за составление формы</t>
  </si>
  <si>
    <t>Работы по устройству тротуаров</t>
  </si>
  <si>
    <t>ПИР</t>
  </si>
  <si>
    <t>Заместитель главы администрации - Директор ДЖКиСК</t>
  </si>
  <si>
    <t>Сметанина Екатерина Николаевна, 8/34675/7-43-03</t>
  </si>
  <si>
    <t>Реконструкция дороги протяженностью 1495,07 м</t>
  </si>
  <si>
    <t xml:space="preserve">               В.К. Бандурин</t>
  </si>
  <si>
    <t xml:space="preserve">Перенос сетей канализации 1200м, демонтаж существующего покрытия выполнено 100 %. Выполнены работы по сетям ТВС - 830 м (100%); сети связи - 700 м (100%), и водовод - 190 м (100%).   </t>
  </si>
  <si>
    <t>Реконструкция участка дороги 780м</t>
  </si>
  <si>
    <t>Капитальный ремонт, участка дороги 570 м. Устройство автодороги и автостоянки выполнено на 100%</t>
  </si>
  <si>
    <t>за III квартал 2013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</si>
</sst>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righ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/>
    </xf>
    <xf numFmtId="1" fontId="6" fillId="0" borderId="17" xfId="0" applyNumberFormat="1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6" fillId="0" borderId="29" xfId="0" applyFont="1" applyBorder="1" applyAlignment="1">
      <alignment horizontal="right" vertical="top" wrapText="1"/>
    </xf>
    <xf numFmtId="0" fontId="0" fillId="0" borderId="29" xfId="0" applyBorder="1" applyAlignment="1">
      <alignment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3.28125" style="0" customWidth="1"/>
    <col min="4" max="4" width="9.7109375" style="0" customWidth="1"/>
    <col min="5" max="5" width="10.00390625" style="0" customWidth="1"/>
    <col min="7" max="7" width="9.7109375" style="0" customWidth="1"/>
    <col min="8" max="8" width="9.57421875" style="0" customWidth="1"/>
    <col min="9" max="9" width="14.28125" style="0" customWidth="1"/>
  </cols>
  <sheetData>
    <row r="1" ht="15.75">
      <c r="D1" s="6" t="s">
        <v>18</v>
      </c>
    </row>
    <row r="2" ht="15.75">
      <c r="D2" s="6" t="s">
        <v>21</v>
      </c>
    </row>
    <row r="3" ht="15.75">
      <c r="D3" s="6" t="s">
        <v>19</v>
      </c>
    </row>
    <row r="4" ht="15.75">
      <c r="D4" s="6" t="s">
        <v>22</v>
      </c>
    </row>
    <row r="6" spans="1:9" ht="29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</row>
    <row r="7" spans="2:8" ht="15" customHeight="1" thickBot="1">
      <c r="B7" s="7"/>
      <c r="C7" s="7"/>
      <c r="D7" s="7"/>
      <c r="E7" s="7"/>
      <c r="F7" s="7"/>
      <c r="G7" s="7"/>
      <c r="H7" s="7"/>
    </row>
    <row r="8" spans="1:9" ht="60" customHeight="1">
      <c r="A8" s="8" t="s">
        <v>0</v>
      </c>
      <c r="B8" s="9" t="s">
        <v>1</v>
      </c>
      <c r="C8" s="9" t="s">
        <v>2</v>
      </c>
      <c r="D8" s="9" t="s">
        <v>3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28</v>
      </c>
    </row>
    <row r="9" spans="1:9" ht="12.75">
      <c r="A9" s="1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12">
        <v>9</v>
      </c>
    </row>
    <row r="10" spans="1:9" ht="27" customHeight="1">
      <c r="A10" s="61">
        <v>1</v>
      </c>
      <c r="B10" s="63" t="s">
        <v>12</v>
      </c>
      <c r="C10" s="59" t="s">
        <v>11</v>
      </c>
      <c r="D10" s="52">
        <v>6000</v>
      </c>
      <c r="E10" s="52"/>
      <c r="F10" s="52"/>
      <c r="G10" s="49"/>
      <c r="H10" s="49"/>
      <c r="I10" s="55"/>
    </row>
    <row r="11" spans="1:9" ht="49.5" customHeight="1">
      <c r="A11" s="62"/>
      <c r="B11" s="64"/>
      <c r="C11" s="60"/>
      <c r="D11" s="53"/>
      <c r="E11" s="53"/>
      <c r="F11" s="53"/>
      <c r="G11" s="50"/>
      <c r="H11" s="50"/>
      <c r="I11" s="56"/>
    </row>
    <row r="12" spans="1:9" ht="15.75" customHeight="1">
      <c r="A12" s="15"/>
      <c r="B12" s="4" t="s">
        <v>15</v>
      </c>
      <c r="C12" s="1"/>
      <c r="D12" s="28">
        <f>D13+D14</f>
        <v>6000</v>
      </c>
      <c r="E12" s="28">
        <f>E13+E14</f>
        <v>0</v>
      </c>
      <c r="F12" s="28">
        <f>F13+F14</f>
        <v>0</v>
      </c>
      <c r="G12" s="22">
        <f>F12*100/D12</f>
        <v>0</v>
      </c>
      <c r="H12" s="22">
        <v>0</v>
      </c>
      <c r="I12" s="14"/>
    </row>
    <row r="13" spans="1:9" ht="14.25">
      <c r="A13" s="16"/>
      <c r="B13" s="4" t="s">
        <v>16</v>
      </c>
      <c r="C13" s="1"/>
      <c r="D13" s="28">
        <v>0</v>
      </c>
      <c r="E13" s="28">
        <v>0</v>
      </c>
      <c r="F13" s="28">
        <v>0</v>
      </c>
      <c r="G13" s="22">
        <v>0</v>
      </c>
      <c r="H13" s="22">
        <v>0</v>
      </c>
      <c r="I13" s="14"/>
    </row>
    <row r="14" spans="1:9" ht="14.25">
      <c r="A14" s="16"/>
      <c r="B14" s="4" t="s">
        <v>11</v>
      </c>
      <c r="C14" s="1"/>
      <c r="D14" s="28">
        <f>D10</f>
        <v>6000</v>
      </c>
      <c r="E14" s="28">
        <f>E10</f>
        <v>0</v>
      </c>
      <c r="F14" s="28">
        <f>F10</f>
        <v>0</v>
      </c>
      <c r="G14" s="22">
        <f>F14*100/D14</f>
        <v>0</v>
      </c>
      <c r="H14" s="22">
        <v>0</v>
      </c>
      <c r="I14" s="14"/>
    </row>
    <row r="17" spans="2:9" ht="33.75" customHeight="1">
      <c r="B17" s="23" t="s">
        <v>29</v>
      </c>
      <c r="C17" s="34"/>
      <c r="D17" s="34"/>
      <c r="G17" s="34"/>
      <c r="H17" s="31"/>
      <c r="I17" s="34"/>
    </row>
    <row r="18" spans="3:8" ht="12.75">
      <c r="C18" s="51" t="s">
        <v>30</v>
      </c>
      <c r="D18" s="51"/>
      <c r="H18" t="s">
        <v>31</v>
      </c>
    </row>
    <row r="20" spans="1:2" ht="12.75">
      <c r="A20" s="58"/>
      <c r="B20" s="58"/>
    </row>
    <row r="21" spans="1:2" ht="29.25" customHeight="1">
      <c r="A21" s="57" t="s">
        <v>32</v>
      </c>
      <c r="B21" s="57"/>
    </row>
    <row r="31" spans="1:2" ht="12.75">
      <c r="A31" s="58"/>
      <c r="B31" s="58"/>
    </row>
    <row r="32" spans="1:2" ht="12.75">
      <c r="A32" s="58"/>
      <c r="B32" s="58"/>
    </row>
  </sheetData>
  <sheetProtection/>
  <mergeCells count="15">
    <mergeCell ref="A21:B21"/>
    <mergeCell ref="A31:B31"/>
    <mergeCell ref="A32:B32"/>
    <mergeCell ref="C10:C11"/>
    <mergeCell ref="A20:B20"/>
    <mergeCell ref="A10:A11"/>
    <mergeCell ref="B10:B11"/>
    <mergeCell ref="G10:G11"/>
    <mergeCell ref="C18:D18"/>
    <mergeCell ref="D10:D11"/>
    <mergeCell ref="E10:E11"/>
    <mergeCell ref="F10:F11"/>
    <mergeCell ref="A6:I6"/>
    <mergeCell ref="H10:H11"/>
    <mergeCell ref="I10:I11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5.421875" style="0" customWidth="1"/>
    <col min="2" max="2" width="31.421875" style="0" customWidth="1"/>
    <col min="3" max="3" width="13.28125" style="0" customWidth="1"/>
    <col min="4" max="4" width="9.7109375" style="48" customWidth="1"/>
    <col min="5" max="5" width="10.00390625" style="0" customWidth="1"/>
    <col min="6" max="6" width="11.57421875" style="0" bestFit="1" customWidth="1"/>
    <col min="7" max="7" width="9.7109375" style="0" customWidth="1"/>
    <col min="8" max="8" width="9.57421875" style="0" customWidth="1"/>
    <col min="9" max="9" width="14.28125" style="0" customWidth="1"/>
  </cols>
  <sheetData>
    <row r="1" ht="15.75">
      <c r="D1" s="42" t="s">
        <v>18</v>
      </c>
    </row>
    <row r="2" ht="15.75">
      <c r="D2" s="42" t="s">
        <v>21</v>
      </c>
    </row>
    <row r="3" ht="15.75">
      <c r="D3" s="42" t="s">
        <v>19</v>
      </c>
    </row>
    <row r="4" ht="15.75">
      <c r="D4" s="42" t="s">
        <v>42</v>
      </c>
    </row>
    <row r="6" spans="1:9" ht="29.25" customHeight="1">
      <c r="A6" s="54" t="s">
        <v>20</v>
      </c>
      <c r="B6" s="54"/>
      <c r="C6" s="54"/>
      <c r="D6" s="54"/>
      <c r="E6" s="54"/>
      <c r="F6" s="54"/>
      <c r="G6" s="54"/>
      <c r="H6" s="54"/>
      <c r="I6" s="54"/>
    </row>
    <row r="7" spans="2:8" ht="15" customHeight="1" thickBot="1">
      <c r="B7" s="7"/>
      <c r="C7" s="7"/>
      <c r="D7" s="43"/>
      <c r="E7" s="7"/>
      <c r="F7" s="7"/>
      <c r="G7" s="7"/>
      <c r="H7" s="7"/>
    </row>
    <row r="8" spans="1:9" ht="60" customHeight="1">
      <c r="A8" s="8" t="s">
        <v>0</v>
      </c>
      <c r="B8" s="9" t="s">
        <v>1</v>
      </c>
      <c r="C8" s="9" t="s">
        <v>2</v>
      </c>
      <c r="D8" s="44" t="s">
        <v>3</v>
      </c>
      <c r="E8" s="9" t="s">
        <v>5</v>
      </c>
      <c r="F8" s="9" t="s">
        <v>6</v>
      </c>
      <c r="G8" s="9" t="s">
        <v>7</v>
      </c>
      <c r="H8" s="9" t="s">
        <v>8</v>
      </c>
      <c r="I8" s="10" t="s">
        <v>4</v>
      </c>
    </row>
    <row r="9" spans="1:9" ht="12.75">
      <c r="A9" s="11">
        <v>1</v>
      </c>
      <c r="B9" s="3">
        <v>2</v>
      </c>
      <c r="C9" s="3">
        <v>3</v>
      </c>
      <c r="D9" s="45">
        <v>4</v>
      </c>
      <c r="E9" s="3">
        <v>5</v>
      </c>
      <c r="F9" s="3">
        <v>6</v>
      </c>
      <c r="G9" s="3">
        <v>7</v>
      </c>
      <c r="H9" s="3">
        <v>8</v>
      </c>
      <c r="I9" s="12">
        <v>9</v>
      </c>
    </row>
    <row r="10" spans="1:9" ht="90.75" customHeight="1">
      <c r="A10" s="69">
        <v>1</v>
      </c>
      <c r="B10" s="70" t="s">
        <v>9</v>
      </c>
      <c r="C10" s="2" t="s">
        <v>10</v>
      </c>
      <c r="D10" s="46">
        <v>13342</v>
      </c>
      <c r="E10" s="27">
        <v>13342</v>
      </c>
      <c r="F10" s="27">
        <v>13342</v>
      </c>
      <c r="G10" s="5">
        <f>F10*100/D10</f>
        <v>100</v>
      </c>
      <c r="H10" s="5">
        <f>F10*100/E10</f>
        <v>100</v>
      </c>
      <c r="I10" s="55" t="s">
        <v>39</v>
      </c>
    </row>
    <row r="11" spans="1:9" ht="89.25" customHeight="1">
      <c r="A11" s="69"/>
      <c r="B11" s="70"/>
      <c r="C11" s="2" t="s">
        <v>11</v>
      </c>
      <c r="D11" s="46">
        <v>16642</v>
      </c>
      <c r="E11" s="27">
        <v>16642</v>
      </c>
      <c r="F11" s="27">
        <v>16642</v>
      </c>
      <c r="G11" s="5">
        <f aca="true" t="shared" si="0" ref="G11:G24">F11*100/D11</f>
        <v>100</v>
      </c>
      <c r="H11" s="5">
        <f aca="true" t="shared" si="1" ref="H11:H24">F11*100/E11</f>
        <v>100</v>
      </c>
      <c r="I11" s="56"/>
    </row>
    <row r="12" spans="1:9" ht="54" customHeight="1">
      <c r="A12" s="37">
        <v>2</v>
      </c>
      <c r="B12" s="38" t="s">
        <v>12</v>
      </c>
      <c r="C12" s="2" t="s">
        <v>11</v>
      </c>
      <c r="D12" s="46">
        <v>12000</v>
      </c>
      <c r="E12" s="27">
        <v>12000</v>
      </c>
      <c r="F12" s="27">
        <v>6000</v>
      </c>
      <c r="G12" s="5">
        <f>F12*100/D12</f>
        <v>50</v>
      </c>
      <c r="H12" s="5">
        <f>F12*100/E12</f>
        <v>50</v>
      </c>
      <c r="I12" s="39"/>
    </row>
    <row r="13" spans="1:9" ht="38.25" customHeight="1">
      <c r="A13" s="69">
        <v>3</v>
      </c>
      <c r="B13" s="70" t="s">
        <v>13</v>
      </c>
      <c r="C13" s="2" t="s">
        <v>10</v>
      </c>
      <c r="D13" s="46">
        <v>10450</v>
      </c>
      <c r="E13" s="27">
        <v>10450</v>
      </c>
      <c r="F13" s="27">
        <v>10339.3</v>
      </c>
      <c r="G13" s="5">
        <f>F13*100/D13</f>
        <v>98.94066985645932</v>
      </c>
      <c r="H13" s="5">
        <f>F13*100/E13</f>
        <v>98.94066985645932</v>
      </c>
      <c r="I13" s="55" t="s">
        <v>40</v>
      </c>
    </row>
    <row r="14" spans="1:9" ht="38.25" customHeight="1">
      <c r="A14" s="69"/>
      <c r="B14" s="70"/>
      <c r="C14" s="2" t="s">
        <v>11</v>
      </c>
      <c r="D14" s="46">
        <v>6564</v>
      </c>
      <c r="E14" s="27">
        <v>6564</v>
      </c>
      <c r="F14" s="27">
        <v>2814</v>
      </c>
      <c r="G14" s="5">
        <f>F14*100/D14</f>
        <v>42.87020109689214</v>
      </c>
      <c r="H14" s="5">
        <f>F14*100/E14</f>
        <v>42.87020109689214</v>
      </c>
      <c r="I14" s="56"/>
    </row>
    <row r="15" spans="1:9" ht="56.25" customHeight="1">
      <c r="A15" s="13">
        <v>4</v>
      </c>
      <c r="B15" s="30" t="s">
        <v>23</v>
      </c>
      <c r="C15" s="2" t="s">
        <v>11</v>
      </c>
      <c r="D15" s="46">
        <v>35000</v>
      </c>
      <c r="E15" s="27">
        <v>35000</v>
      </c>
      <c r="F15" s="41">
        <v>34999.9</v>
      </c>
      <c r="G15" s="5">
        <f t="shared" si="0"/>
        <v>99.99971428571429</v>
      </c>
      <c r="H15" s="5">
        <f t="shared" si="1"/>
        <v>99.99971428571429</v>
      </c>
      <c r="I15" s="36" t="s">
        <v>37</v>
      </c>
    </row>
    <row r="16" spans="1:9" ht="45.75" customHeight="1">
      <c r="A16" s="13">
        <v>5</v>
      </c>
      <c r="B16" s="32" t="s">
        <v>14</v>
      </c>
      <c r="C16" s="2" t="s">
        <v>11</v>
      </c>
      <c r="D16" s="46">
        <v>731.1</v>
      </c>
      <c r="E16" s="27">
        <v>731.1</v>
      </c>
      <c r="F16" s="27">
        <v>731.045</v>
      </c>
      <c r="G16" s="5">
        <f>F16*100/D16</f>
        <v>99.99247708931746</v>
      </c>
      <c r="H16" s="5">
        <f>F16*100/E16</f>
        <v>99.99247708931746</v>
      </c>
      <c r="I16" s="24" t="s">
        <v>34</v>
      </c>
    </row>
    <row r="17" spans="1:9" ht="42.75" customHeight="1">
      <c r="A17" s="26">
        <v>6</v>
      </c>
      <c r="B17" s="21" t="s">
        <v>24</v>
      </c>
      <c r="C17" s="2" t="s">
        <v>11</v>
      </c>
      <c r="D17" s="46">
        <v>1306.2</v>
      </c>
      <c r="E17" s="27">
        <v>1306.2</v>
      </c>
      <c r="F17" s="27">
        <v>1218.1</v>
      </c>
      <c r="G17" s="5">
        <f t="shared" si="0"/>
        <v>93.25524421987443</v>
      </c>
      <c r="H17" s="5">
        <f t="shared" si="1"/>
        <v>93.25524421987443</v>
      </c>
      <c r="I17" s="25" t="s">
        <v>34</v>
      </c>
    </row>
    <row r="18" spans="1:9" ht="48.75" customHeight="1">
      <c r="A18" s="61">
        <v>7</v>
      </c>
      <c r="B18" s="67" t="s">
        <v>25</v>
      </c>
      <c r="C18" s="2" t="s">
        <v>10</v>
      </c>
      <c r="D18" s="46">
        <v>2456</v>
      </c>
      <c r="E18" s="27">
        <v>2456</v>
      </c>
      <c r="F18" s="27">
        <v>2456</v>
      </c>
      <c r="G18" s="5">
        <f t="shared" si="0"/>
        <v>100</v>
      </c>
      <c r="H18" s="5">
        <f t="shared" si="1"/>
        <v>100</v>
      </c>
      <c r="I18" s="55" t="s">
        <v>41</v>
      </c>
    </row>
    <row r="19" spans="1:9" ht="54.75" customHeight="1">
      <c r="A19" s="62"/>
      <c r="B19" s="68"/>
      <c r="C19" s="2" t="s">
        <v>11</v>
      </c>
      <c r="D19" s="46">
        <v>29226</v>
      </c>
      <c r="E19" s="27">
        <v>29226</v>
      </c>
      <c r="F19" s="27">
        <v>28243.7</v>
      </c>
      <c r="G19" s="5">
        <f t="shared" si="0"/>
        <v>96.63895161842196</v>
      </c>
      <c r="H19" s="5">
        <f t="shared" si="1"/>
        <v>96.63895161842196</v>
      </c>
      <c r="I19" s="56"/>
    </row>
    <row r="20" spans="1:9" ht="53.25" customHeight="1">
      <c r="A20" s="33">
        <v>8</v>
      </c>
      <c r="B20" s="29" t="s">
        <v>26</v>
      </c>
      <c r="C20" s="2" t="s">
        <v>11</v>
      </c>
      <c r="D20" s="46">
        <v>821.7</v>
      </c>
      <c r="E20" s="27">
        <v>821.7</v>
      </c>
      <c r="F20" s="40">
        <v>821.67</v>
      </c>
      <c r="G20" s="5">
        <f t="shared" si="0"/>
        <v>99.99634903249361</v>
      </c>
      <c r="H20" s="5">
        <f t="shared" si="1"/>
        <v>99.99634903249361</v>
      </c>
      <c r="I20" s="24" t="s">
        <v>33</v>
      </c>
    </row>
    <row r="21" spans="1:9" ht="53.25" customHeight="1">
      <c r="A21" s="33">
        <v>9</v>
      </c>
      <c r="B21" s="29" t="s">
        <v>27</v>
      </c>
      <c r="C21" s="2" t="s">
        <v>11</v>
      </c>
      <c r="D21" s="46">
        <v>947</v>
      </c>
      <c r="E21" s="27">
        <v>947</v>
      </c>
      <c r="F21" s="27">
        <v>0</v>
      </c>
      <c r="G21" s="5">
        <f t="shared" si="0"/>
        <v>0</v>
      </c>
      <c r="H21" s="5">
        <f t="shared" si="1"/>
        <v>0</v>
      </c>
      <c r="I21" s="24" t="s">
        <v>34</v>
      </c>
    </row>
    <row r="22" spans="1:9" ht="15.75" customHeight="1">
      <c r="A22" s="15"/>
      <c r="B22" s="4" t="s">
        <v>15</v>
      </c>
      <c r="C22" s="1"/>
      <c r="D22" s="47">
        <f>D23+D24+D25</f>
        <v>129486</v>
      </c>
      <c r="E22" s="28">
        <f>E23+E24+E25</f>
        <v>129486</v>
      </c>
      <c r="F22" s="28">
        <f>F23+F24+F25</f>
        <v>117607.715</v>
      </c>
      <c r="G22" s="22">
        <f t="shared" si="0"/>
        <v>90.82658743030134</v>
      </c>
      <c r="H22" s="22">
        <f t="shared" si="1"/>
        <v>90.82658743030134</v>
      </c>
      <c r="I22" s="14"/>
    </row>
    <row r="23" spans="1:9" ht="14.25">
      <c r="A23" s="16"/>
      <c r="B23" s="4" t="s">
        <v>16</v>
      </c>
      <c r="C23" s="1"/>
      <c r="D23" s="47">
        <f>D18+D13+D10</f>
        <v>26248</v>
      </c>
      <c r="E23" s="28">
        <f>E18+E13+E10</f>
        <v>26248</v>
      </c>
      <c r="F23" s="28">
        <f>F18+F13+F10</f>
        <v>26137.3</v>
      </c>
      <c r="G23" s="22">
        <f t="shared" si="0"/>
        <v>99.57825358122524</v>
      </c>
      <c r="H23" s="22">
        <f t="shared" si="1"/>
        <v>99.57825358122524</v>
      </c>
      <c r="I23" s="14"/>
    </row>
    <row r="24" spans="1:9" ht="15" thickBot="1">
      <c r="A24" s="17"/>
      <c r="B24" s="18" t="s">
        <v>11</v>
      </c>
      <c r="C24" s="19"/>
      <c r="D24" s="78">
        <f>D19+D17+D15+D14+D11+D16+D20+D21+D12</f>
        <v>103238</v>
      </c>
      <c r="E24" s="78">
        <f>E19+E17+E15+E14+E11+E16+E20+E21+E12</f>
        <v>103238</v>
      </c>
      <c r="F24" s="79">
        <f>F19+F17+F15+F14+F11+F16+F20+F21+F12</f>
        <v>91470.415</v>
      </c>
      <c r="G24" s="35">
        <f t="shared" si="0"/>
        <v>88.60149847924214</v>
      </c>
      <c r="H24" s="35">
        <f t="shared" si="1"/>
        <v>88.60149847924214</v>
      </c>
      <c r="I24" s="20"/>
    </row>
    <row r="25" spans="1:9" ht="15" hidden="1" thickBot="1">
      <c r="A25" s="71"/>
      <c r="B25" s="72"/>
      <c r="C25" s="73"/>
      <c r="D25" s="74"/>
      <c r="E25" s="75"/>
      <c r="F25" s="75"/>
      <c r="G25" s="76"/>
      <c r="H25" s="76"/>
      <c r="I25" s="77"/>
    </row>
    <row r="28" spans="2:9" ht="50.25" customHeight="1">
      <c r="B28" s="23" t="s">
        <v>35</v>
      </c>
      <c r="G28" s="66" t="s">
        <v>38</v>
      </c>
      <c r="H28" s="66"/>
      <c r="I28" s="66"/>
    </row>
    <row r="31" spans="1:2" ht="12.75">
      <c r="A31" s="65" t="s">
        <v>17</v>
      </c>
      <c r="B31" s="65"/>
    </row>
    <row r="32" spans="1:3" ht="12.75">
      <c r="A32" s="65" t="s">
        <v>36</v>
      </c>
      <c r="B32" s="65"/>
      <c r="C32" s="65"/>
    </row>
  </sheetData>
  <sheetProtection/>
  <mergeCells count="13">
    <mergeCell ref="A13:A14"/>
    <mergeCell ref="B13:B14"/>
    <mergeCell ref="I18:I19"/>
    <mergeCell ref="I13:I14"/>
    <mergeCell ref="A32:C32"/>
    <mergeCell ref="A31:B31"/>
    <mergeCell ref="G28:I28"/>
    <mergeCell ref="A6:I6"/>
    <mergeCell ref="A18:A19"/>
    <mergeCell ref="B18:B19"/>
    <mergeCell ref="I10:I11"/>
    <mergeCell ref="A10:A11"/>
    <mergeCell ref="B10:B11"/>
  </mergeCells>
  <printOptions/>
  <pageMargins left="0.75" right="0.75" top="0.54" bottom="1" header="0.17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Сычева Екатерина Николаевна</cp:lastModifiedBy>
  <cp:lastPrinted>2013-10-15T08:32:27Z</cp:lastPrinted>
  <dcterms:created xsi:type="dcterms:W3CDTF">1996-10-08T23:32:33Z</dcterms:created>
  <dcterms:modified xsi:type="dcterms:W3CDTF">2013-10-15T08:32:39Z</dcterms:modified>
  <cp:category/>
  <cp:version/>
  <cp:contentType/>
  <cp:contentStatus/>
</cp:coreProperties>
</file>